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730" windowHeight="11760"/>
  </bookViews>
  <sheets>
    <sheet name="Sheet1" sheetId="1" r:id="rId1"/>
  </sheets>
  <calcPr calcId="18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1"/>
  <c r="G11"/>
  <c r="G12"/>
  <c r="G13"/>
  <c r="D10"/>
  <c r="D11"/>
  <c r="D12"/>
  <c r="D13"/>
  <c r="D9"/>
  <c r="C10"/>
  <c r="C11"/>
  <c r="C12"/>
  <c r="C13"/>
  <c r="C9"/>
</calcChain>
</file>

<file path=xl/sharedStrings.xml><?xml version="1.0" encoding="utf-8"?>
<sst xmlns="http://schemas.openxmlformats.org/spreadsheetml/2006/main" count="30" uniqueCount="26">
  <si>
    <t>Year</t>
  </si>
  <si>
    <t>Number of  seats earmarked for reserved category as per GOI or State Government Rule</t>
  </si>
  <si>
    <t>Number of students admitted from the reserved category</t>
  </si>
  <si>
    <t>SC</t>
  </si>
  <si>
    <t>ST</t>
  </si>
  <si>
    <t>OBC</t>
  </si>
  <si>
    <t>Others</t>
  </si>
  <si>
    <t>Number of seats sanctioned</t>
  </si>
  <si>
    <t>2014-15</t>
  </si>
  <si>
    <t>2015-16</t>
  </si>
  <si>
    <t>2016-17</t>
  </si>
  <si>
    <t>2017-18</t>
  </si>
  <si>
    <t>General</t>
  </si>
  <si>
    <t>``</t>
  </si>
  <si>
    <t>Number of students admitted</t>
  </si>
  <si>
    <t>Average percentage of seats filled against seats reserved for various categories as per applicable reservation policy</t>
  </si>
  <si>
    <t>2013-14</t>
  </si>
  <si>
    <t>3*</t>
  </si>
  <si>
    <t>2+19*</t>
  </si>
  <si>
    <t>5*</t>
  </si>
  <si>
    <t>7*</t>
  </si>
  <si>
    <t>*According to Centralized Allotment Process (CAP) of University of Kerala, in the absence of ST candidates, the vacant seats are filled with SC Candidates.</t>
  </si>
  <si>
    <t>As per the prospectus of Centralized Allotment Process (CAP) of University of Kerala, there is no reservation for OBC</t>
  </si>
  <si>
    <t>Others**</t>
  </si>
  <si>
    <t>Since there is no reservation quota for OBC, the OBC students are included in the head others</t>
  </si>
  <si>
    <t>**20 % Management Seat and 10 % community Merit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</si>
</sst>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>
      <selection activeCell="N15" sqref="N15"/>
    </sheetView>
  </sheetViews>
  <sheetFormatPr defaultColWidth="9.140625" defaultRowHeight="15"/>
  <cols>
    <col min="1" max="1" width="12.85546875" style="1" customWidth="1"/>
    <col min="2" max="2" width="18.140625" style="1" customWidth="1"/>
    <col min="3" max="4" width="9.140625" style="1"/>
    <col min="5" max="5" width="23.140625" style="1" customWidth="1"/>
    <col min="6" max="6" width="10.5703125" style="1" customWidth="1"/>
    <col min="7" max="7" width="12" style="1" customWidth="1"/>
    <col min="8" max="10" width="9.140625" style="1"/>
    <col min="11" max="11" width="10.42578125" style="1" customWidth="1"/>
    <col min="12" max="12" width="9.140625" style="1"/>
    <col min="13" max="13" width="18.140625" style="1" customWidth="1"/>
    <col min="14" max="16384" width="9.140625" style="1"/>
  </cols>
  <sheetData>
    <row r="1" spans="1:13" ht="15.75" thickBot="1"/>
    <row r="2" spans="1:13" ht="15" customHeight="1">
      <c r="A2" s="11" t="s">
        <v>15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</row>
    <row r="3" spans="1:13" ht="1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 thickBo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ht="15.75" thickBot="1"/>
    <row r="6" spans="1:13" ht="15" customHeight="1">
      <c r="A6" s="27" t="s">
        <v>0</v>
      </c>
      <c r="B6" s="24" t="s">
        <v>7</v>
      </c>
      <c r="C6" s="8" t="s">
        <v>1</v>
      </c>
      <c r="D6" s="20"/>
      <c r="E6" s="20"/>
      <c r="F6" s="20"/>
      <c r="G6" s="21"/>
      <c r="H6" s="8" t="s">
        <v>2</v>
      </c>
      <c r="I6" s="20"/>
      <c r="J6" s="20"/>
      <c r="K6" s="20"/>
      <c r="L6" s="21"/>
      <c r="M6" s="8" t="s">
        <v>14</v>
      </c>
    </row>
    <row r="7" spans="1:13" ht="15.75" thickBot="1">
      <c r="A7" s="28"/>
      <c r="B7" s="25"/>
      <c r="C7" s="10"/>
      <c r="D7" s="22"/>
      <c r="E7" s="22"/>
      <c r="F7" s="22"/>
      <c r="G7" s="23"/>
      <c r="H7" s="10"/>
      <c r="I7" s="22"/>
      <c r="J7" s="22"/>
      <c r="K7" s="22"/>
      <c r="L7" s="23"/>
      <c r="M7" s="9"/>
    </row>
    <row r="8" spans="1:13" ht="15.75" thickBot="1">
      <c r="A8" s="29"/>
      <c r="B8" s="26"/>
      <c r="C8" s="5" t="s">
        <v>3</v>
      </c>
      <c r="D8" s="5" t="s">
        <v>4</v>
      </c>
      <c r="E8" s="5" t="s">
        <v>5</v>
      </c>
      <c r="F8" s="5" t="s">
        <v>12</v>
      </c>
      <c r="G8" s="5" t="s">
        <v>23</v>
      </c>
      <c r="H8" s="5" t="s">
        <v>3</v>
      </c>
      <c r="I8" s="5" t="s">
        <v>4</v>
      </c>
      <c r="J8" s="5" t="s">
        <v>5</v>
      </c>
      <c r="K8" s="5" t="s">
        <v>12</v>
      </c>
      <c r="L8" s="5" t="s">
        <v>6</v>
      </c>
      <c r="M8" s="10"/>
    </row>
    <row r="9" spans="1:13" ht="15.75" thickBot="1">
      <c r="A9" s="2" t="s">
        <v>16</v>
      </c>
      <c r="B9" s="2">
        <v>408</v>
      </c>
      <c r="C9" s="4">
        <f>ROUND(B9*0.15,0)</f>
        <v>61</v>
      </c>
      <c r="D9" s="4">
        <f>ROUND(B9*0.05,0)</f>
        <v>20</v>
      </c>
      <c r="E9" s="30" t="s">
        <v>22</v>
      </c>
      <c r="F9" s="4">
        <v>204</v>
      </c>
      <c r="G9" s="4">
        <v>123</v>
      </c>
      <c r="H9" s="4">
        <v>61</v>
      </c>
      <c r="I9" s="4" t="s">
        <v>17</v>
      </c>
      <c r="J9" s="33" t="s">
        <v>24</v>
      </c>
      <c r="K9" s="4">
        <v>204</v>
      </c>
      <c r="L9" s="4">
        <v>76</v>
      </c>
      <c r="M9" s="6">
        <v>344</v>
      </c>
    </row>
    <row r="10" spans="1:13">
      <c r="A10" s="2" t="s">
        <v>8</v>
      </c>
      <c r="B10" s="2">
        <v>449</v>
      </c>
      <c r="C10" s="4">
        <f t="shared" ref="C10:C13" si="0">ROUND(B10*0.15,0)</f>
        <v>67</v>
      </c>
      <c r="D10" s="4">
        <f t="shared" ref="D10:D13" si="1">ROUND(B10*0.05,0)</f>
        <v>22</v>
      </c>
      <c r="E10" s="31"/>
      <c r="F10" s="4">
        <v>225</v>
      </c>
      <c r="G10" s="4">
        <f t="shared" ref="G10:G13" si="2">ROUND(B10*0.3,0)</f>
        <v>135</v>
      </c>
      <c r="H10" s="4">
        <v>56</v>
      </c>
      <c r="I10" s="4"/>
      <c r="J10" s="34"/>
      <c r="K10" s="4">
        <v>225</v>
      </c>
      <c r="L10" s="4">
        <v>122</v>
      </c>
      <c r="M10" s="6">
        <v>403</v>
      </c>
    </row>
    <row r="11" spans="1:13">
      <c r="A11" s="3" t="s">
        <v>9</v>
      </c>
      <c r="B11" s="3">
        <v>446</v>
      </c>
      <c r="C11" s="4">
        <f t="shared" si="0"/>
        <v>67</v>
      </c>
      <c r="D11" s="4">
        <f t="shared" si="1"/>
        <v>22</v>
      </c>
      <c r="E11" s="31"/>
      <c r="F11" s="3">
        <v>223</v>
      </c>
      <c r="G11" s="4">
        <f t="shared" si="2"/>
        <v>134</v>
      </c>
      <c r="H11" s="3">
        <v>67</v>
      </c>
      <c r="I11" s="3" t="s">
        <v>18</v>
      </c>
      <c r="J11" s="34"/>
      <c r="K11" s="3">
        <v>223</v>
      </c>
      <c r="L11" s="4">
        <v>122</v>
      </c>
      <c r="M11" s="7">
        <v>433</v>
      </c>
    </row>
    <row r="12" spans="1:13">
      <c r="A12" s="3" t="s">
        <v>10</v>
      </c>
      <c r="B12" s="3">
        <v>446</v>
      </c>
      <c r="C12" s="4">
        <f t="shared" si="0"/>
        <v>67</v>
      </c>
      <c r="D12" s="4">
        <f t="shared" si="1"/>
        <v>22</v>
      </c>
      <c r="E12" s="31"/>
      <c r="F12" s="3">
        <v>223</v>
      </c>
      <c r="G12" s="4">
        <f t="shared" si="2"/>
        <v>134</v>
      </c>
      <c r="H12" s="3">
        <v>67</v>
      </c>
      <c r="I12" s="3" t="s">
        <v>20</v>
      </c>
      <c r="J12" s="34"/>
      <c r="K12" s="3">
        <v>223</v>
      </c>
      <c r="L12" s="4">
        <v>140</v>
      </c>
      <c r="M12" s="7">
        <v>437</v>
      </c>
    </row>
    <row r="13" spans="1:13">
      <c r="A13" s="3" t="s">
        <v>11</v>
      </c>
      <c r="B13" s="3">
        <v>446</v>
      </c>
      <c r="C13" s="4">
        <f t="shared" si="0"/>
        <v>67</v>
      </c>
      <c r="D13" s="4">
        <f t="shared" si="1"/>
        <v>22</v>
      </c>
      <c r="E13" s="32"/>
      <c r="F13" s="3">
        <v>223</v>
      </c>
      <c r="G13" s="4">
        <f t="shared" si="2"/>
        <v>134</v>
      </c>
      <c r="H13" s="3">
        <v>67</v>
      </c>
      <c r="I13" s="3" t="s">
        <v>19</v>
      </c>
      <c r="J13" s="35"/>
      <c r="K13" s="3">
        <v>223</v>
      </c>
      <c r="L13" s="4">
        <v>144</v>
      </c>
      <c r="M13" s="7">
        <v>439</v>
      </c>
    </row>
    <row r="15" spans="1:13">
      <c r="E15" s="1" t="s">
        <v>13</v>
      </c>
    </row>
    <row r="16" spans="1:13">
      <c r="A16" s="1" t="s">
        <v>21</v>
      </c>
    </row>
    <row r="17" spans="1:1">
      <c r="A17" s="1" t="s">
        <v>25</v>
      </c>
    </row>
  </sheetData>
  <mergeCells count="8">
    <mergeCell ref="E9:E13"/>
    <mergeCell ref="J9:J13"/>
    <mergeCell ref="M6:M8"/>
    <mergeCell ref="A2:M4"/>
    <mergeCell ref="H6:L7"/>
    <mergeCell ref="B6:B8"/>
    <mergeCell ref="C6:G7"/>
    <mergeCell ref="A6:A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</dc:creator>
  <cp:lastModifiedBy>asus</cp:lastModifiedBy>
  <dcterms:created xsi:type="dcterms:W3CDTF">2019-04-10T09:17:35Z</dcterms:created>
  <dcterms:modified xsi:type="dcterms:W3CDTF">2019-08-17T13:12:22Z</dcterms:modified>
</cp:coreProperties>
</file>